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<sst xmlns="http://schemas.openxmlformats.org/spreadsheetml/2006/main" count="71" uniqueCount="71">
  <si>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</si>
  <si>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</si>
  <si>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</si>
  <si>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</si>
  <si>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</si>
  <si>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</si>
  <si>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</si>
  <si>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</si>
  <si>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</si>
  <si>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</si>
  <si>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</si>
  <si>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</si>
  <si>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</si>
  <si>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</si>
  <si>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</si>
  <si>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</si>
  <si>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</si>
  <si>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</si>
  <si>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</si>
  <si>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</si>
  <si>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</si>
  <si>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</si>
  <si>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</si>
  <si>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</si>
  <si>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</si>
  <si>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</si>
  <si>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</si>
  <si>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</si>
  <si>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</si>
  <si>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</si>
  <si>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</si>
  <si>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</si>
  <si>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</si>
  <si>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</si>
  <si>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</si>
  <si>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</si>
  <si>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</si>
  <si>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</si>
  <si>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</si>
  <si>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</si>
  <si>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</si>
  <si>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</si>
  <si>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</si>
  <si>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</si>
  <si>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</si>
  <si>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</si>
  <si>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</si>
  <si>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</si>
  <si>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</si>
  <si>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</si>
  <si>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</si>
  <si>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</si>
  <si>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</si>
  <si>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</si>
  <si>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</si>
  <si>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</si>
  <si>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</si>
  <si>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</si>
  <si>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</si>
  <si>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</si>
  <si>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</si>
  <si>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</si>
  <si>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</si>
  <si>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</si>
  <si>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para las Personas con Discapacidad Salamanca
Gasto por Categoría Programática
Del 1 de Enero AL 30 DE SEPTIEMBRE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</si>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</sst>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D48" sqref="D4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5609400</v>
      </c>
      <c r="E10" s="18">
        <f>SUM(E11:E18)</f>
        <v>303143.06</v>
      </c>
      <c r="F10" s="18">
        <f t="shared" ref="F10:I10" si="1">SUM(F11:F18)</f>
        <v>5912543.0599999996</v>
      </c>
      <c r="G10" s="18">
        <f t="shared" si="1"/>
        <v>3733499.7</v>
      </c>
      <c r="H10" s="18">
        <f t="shared" si="1"/>
        <v>3733499.7</v>
      </c>
      <c r="I10" s="18">
        <f t="shared" si="1"/>
        <v>2179043.3599999994</v>
      </c>
    </row>
    <row r="11" spans="1:9" x14ac:dyDescent="0.2">
      <c r="A11" s="27" t="s">
        <v>46</v>
      </c>
      <c r="B11" s="9"/>
      <c r="C11" s="3" t="s">
        <v>4</v>
      </c>
      <c r="D11" s="19">
        <v>5609400</v>
      </c>
      <c r="E11" s="19">
        <v>303143.06</v>
      </c>
      <c r="F11" s="19">
        <f t="shared" ref="F11:F18" si="2">D11+E11</f>
        <v>5912543.0599999996</v>
      </c>
      <c r="G11" s="19">
        <v>3733499.7</v>
      </c>
      <c r="H11" s="19">
        <v>3733499.7</v>
      </c>
      <c r="I11" s="19">
        <f t="shared" ref="I11:I18" si="3">F11-G11</f>
        <v>2179043.3599999994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5609400</v>
      </c>
      <c r="E37" s="24">
        <f t="shared" ref="E37:I37" si="16">SUM(E7+E10+E19+E23+E26+E31)</f>
        <v>303143.06</v>
      </c>
      <c r="F37" s="24">
        <f t="shared" si="16"/>
        <v>5912543.0599999996</v>
      </c>
      <c r="G37" s="24">
        <f t="shared" si="16"/>
        <v>3733499.7</v>
      </c>
      <c r="H37" s="24">
        <f t="shared" si="16"/>
        <v>3733499.7</v>
      </c>
      <c r="I37" s="24">
        <f t="shared" si="16"/>
        <v>2179043.3599999994</v>
      </c>
    </row>
    <row r="39" spans="1:9" x14ac:dyDescent="0.2">
      <c r="C39" s="42" t="s">
        <v>65</v>
      </c>
      <c r="E39" s="43" t="s">
        <v>66</v>
      </c>
      <c r="G39" s="1"/>
    </row>
    <row r="40" spans="1:9" x14ac:dyDescent="0.2">
      <c r="C40" s="44"/>
      <c r="E40" s="45"/>
      <c r="G40" s="1"/>
    </row>
    <row r="41" spans="1:9" x14ac:dyDescent="0.2">
      <c r="C41" s="44"/>
      <c r="E41" s="45"/>
      <c r="G41" s="1"/>
    </row>
    <row r="42" spans="1:9" x14ac:dyDescent="0.2">
      <c r="C42" s="42" t="s">
        <v>67</v>
      </c>
      <c r="E42" s="43" t="s">
        <v>68</v>
      </c>
      <c r="G42" s="1"/>
    </row>
    <row r="43" spans="1:9" x14ac:dyDescent="0.2">
      <c r="C43" s="42" t="s">
        <v>69</v>
      </c>
      <c r="E43" s="43" t="s">
        <v>70</v>
      </c>
      <c r="G43" s="1"/>
    </row>
    <row r="44" spans="1:9" x14ac:dyDescent="0.2">
      <c r="G44" s="1"/>
    </row>
  </sheetData>
  <sheetProtection formatCells="0" formatColumns="0" formatRows="0" autoFilter="0"/>
  <protectedRanges>
    <protectedRange sqref="B38:I38 B45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39:B44 H39:I44" name="Rango1_1"/>
    <protectedRange sqref="C39:C43 E39:G44 C44:D44" name="Rango1_5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2021-10-06T14:50:32Z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